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noguez\Desktop\Finance Website\Payroll\"/>
    </mc:Choice>
  </mc:AlternateContent>
  <bookViews>
    <workbookView xWindow="720" yWindow="465" windowWidth="27555" windowHeight="12240" activeTab="1"/>
  </bookViews>
  <sheets>
    <sheet name="FULL SHEET" sheetId="1" r:id="rId1"/>
    <sheet name="WORKSHEET" sheetId="2" r:id="rId2"/>
  </sheets>
  <calcPr calcId="152511"/>
</workbook>
</file>

<file path=xl/calcChain.xml><?xml version="1.0" encoding="utf-8"?>
<calcChain xmlns="http://schemas.openxmlformats.org/spreadsheetml/2006/main">
  <c r="J12" i="2" l="1"/>
  <c r="H12" i="2"/>
  <c r="G12" i="2"/>
  <c r="I12" i="2" l="1"/>
  <c r="K12" i="2" s="1"/>
  <c r="L12" i="2"/>
  <c r="E12" i="2" l="1"/>
  <c r="E17" i="2" s="1"/>
  <c r="F12" i="2"/>
  <c r="F17" i="2" s="1"/>
  <c r="B6" i="1"/>
  <c r="F6" i="1" l="1"/>
  <c r="D6" i="1"/>
  <c r="E6" i="1" l="1"/>
  <c r="G6" i="1" s="1"/>
  <c r="H6" i="1" l="1"/>
  <c r="I6" i="1" s="1"/>
  <c r="M6" i="1" s="1"/>
  <c r="J6" i="1" l="1"/>
  <c r="N6" i="1" s="1"/>
</calcChain>
</file>

<file path=xl/sharedStrings.xml><?xml version="1.0" encoding="utf-8"?>
<sst xmlns="http://schemas.openxmlformats.org/spreadsheetml/2006/main" count="49" uniqueCount="44">
  <si>
    <t>RATE 1:</t>
  </si>
  <si>
    <t>RATE 2:</t>
  </si>
  <si>
    <t>AMOUNT EARNED</t>
  </si>
  <si>
    <t>TOTAL WEEKLY COMPENSATION</t>
  </si>
  <si>
    <t>TOTAL HOURS WORKED</t>
  </si>
  <si>
    <t>REGULAR RATE OF PAY</t>
  </si>
  <si>
    <t>OT PREMIUM</t>
  </si>
  <si>
    <t>RATE 1 OT</t>
  </si>
  <si>
    <t>RATE 2 OT</t>
  </si>
  <si>
    <t>OT DUE AT RATE 1</t>
  </si>
  <si>
    <t>OT DUE AT RATE 2</t>
  </si>
  <si>
    <t xml:space="preserve"> </t>
  </si>
  <si>
    <t>TOTAL HOURS WORKED AT RATE 1</t>
  </si>
  <si>
    <t>TOTAL HOURS WORKED AT RATE 2</t>
  </si>
  <si>
    <t>EMPLOYEE NAME:</t>
  </si>
  <si>
    <t>PRESCHOOL</t>
  </si>
  <si>
    <t>EXTENDED CARE</t>
  </si>
  <si>
    <t>TOTAL COMP</t>
  </si>
  <si>
    <t># OT HOURS WORKED AT PRESCHOOL</t>
  </si>
  <si>
    <t># OT HOURS WORKED AT EXTENDED CARE</t>
  </si>
  <si>
    <t>MULTIPLE PAY RATE OVERTIME CALCULATION WORKSHEET</t>
  </si>
  <si>
    <t>PAY PERIOD ENDING DATE:</t>
  </si>
  <si>
    <r>
      <rPr>
        <b/>
        <sz val="14"/>
        <color theme="1"/>
        <rFont val="Calibri"/>
        <family val="2"/>
        <scheme val="minor"/>
      </rPr>
      <t>STEP 1:</t>
    </r>
    <r>
      <rPr>
        <sz val="14"/>
        <color theme="1"/>
        <rFont val="Calibri"/>
        <family val="2"/>
        <scheme val="minor"/>
      </rPr>
      <t xml:space="preserve">  Enter Pay Rates in Green Boxes</t>
    </r>
  </si>
  <si>
    <t>AMOUNT EARNED RATE 1</t>
  </si>
  <si>
    <t>AMOUNT EARNED RATE 2</t>
  </si>
  <si>
    <t>CALL CORTEZ WITH ASSISTANCE ENTERING PAY AMUONTS INTO IOI.</t>
  </si>
  <si>
    <t>RATE 1:
(Job 1)</t>
  </si>
  <si>
    <t>RATE 2:
(Job 2)</t>
  </si>
  <si>
    <t>TOTAL HOURS WORKED AT JOB 1:</t>
  </si>
  <si>
    <t>TOTAL HOURS WORKED AT JOB 2:</t>
  </si>
  <si>
    <t>NUMBER OF OT HOURS WORKED AT JOB 1:</t>
  </si>
  <si>
    <t>NUMBER OF OT HOURS WORKED AT JOB 2:</t>
  </si>
  <si>
    <r>
      <rPr>
        <b/>
        <sz val="14"/>
        <color theme="1"/>
        <rFont val="Calibri"/>
        <family val="2"/>
        <scheme val="minor"/>
      </rPr>
      <t>STEP 2:</t>
    </r>
    <r>
      <rPr>
        <sz val="14"/>
        <color theme="1"/>
        <rFont val="Calibri"/>
        <family val="2"/>
        <scheme val="minor"/>
      </rPr>
      <t xml:space="preserve">  Enter</t>
    </r>
    <r>
      <rPr>
        <i/>
        <u/>
        <sz val="14"/>
        <color theme="1"/>
        <rFont val="Calibri"/>
        <family val="2"/>
        <scheme val="minor"/>
      </rPr>
      <t xml:space="preserve"> Total</t>
    </r>
    <r>
      <rPr>
        <sz val="14"/>
        <color theme="1"/>
        <rFont val="Calibri"/>
        <family val="2"/>
        <scheme val="minor"/>
      </rPr>
      <t xml:space="preserve"> Hours Worked for Each Position (regular &amp; over-time) in Green Boxes:</t>
    </r>
  </si>
  <si>
    <r>
      <t xml:space="preserve">STEP 3:  </t>
    </r>
    <r>
      <rPr>
        <sz val="14"/>
        <color theme="1"/>
        <rFont val="Calibri"/>
        <family val="2"/>
        <scheme val="minor"/>
      </rPr>
      <t xml:space="preserve">Enter </t>
    </r>
    <r>
      <rPr>
        <i/>
        <u/>
        <sz val="14"/>
        <color theme="1"/>
        <rFont val="Calibri"/>
        <family val="2"/>
        <scheme val="minor"/>
      </rPr>
      <t>Total</t>
    </r>
    <r>
      <rPr>
        <sz val="14"/>
        <color theme="1"/>
        <rFont val="Calibri"/>
        <family val="2"/>
        <scheme val="minor"/>
      </rPr>
      <t xml:space="preserve"> Over-Time Hours for Each Position in Green Boxes:</t>
    </r>
  </si>
  <si>
    <t>OT DUE AT JOB 1:</t>
  </si>
  <si>
    <t>OT DUE AT JOB 2:</t>
  </si>
  <si>
    <r>
      <rPr>
        <b/>
        <sz val="14"/>
        <color theme="1"/>
        <rFont val="Calibri"/>
        <family val="2"/>
        <scheme val="minor"/>
      </rPr>
      <t>STEP 5:</t>
    </r>
    <r>
      <rPr>
        <sz val="14"/>
        <color theme="1"/>
        <rFont val="Calibri"/>
        <family val="2"/>
        <scheme val="minor"/>
      </rPr>
      <t xml:space="preserve">  CHECK YOUR WORK</t>
    </r>
  </si>
  <si>
    <r>
      <rPr>
        <b/>
        <sz val="14"/>
        <color theme="1"/>
        <rFont val="Calibri"/>
        <family val="2"/>
        <scheme val="minor"/>
      </rPr>
      <t>STEP 4:</t>
    </r>
    <r>
      <rPr>
        <sz val="14"/>
        <color theme="1"/>
        <rFont val="Calibri"/>
        <family val="2"/>
        <scheme val="minor"/>
      </rPr>
      <t xml:space="preserve"> ENTER OVER-TIME PAY INTO IOI</t>
    </r>
  </si>
  <si>
    <t>JOB 1 OT RATE FOR IOI:</t>
  </si>
  <si>
    <t>JOB 2 OT RATE FOR IOI:</t>
  </si>
  <si>
    <t>1) Enter this amount under "Special Rate" for rate 1.</t>
  </si>
  <si>
    <t>2) Enter this amount under "Special Rate" for rate 2.</t>
  </si>
  <si>
    <t>1)  This should match rate 1 OT amount in IOI payroll preview</t>
  </si>
  <si>
    <t>2)  This should match rate 2 OT amount in IOI payroll preview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</si>
</sst>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u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44" fontId="0" fillId="0" borderId="0" xfId="0" applyNumberFormat="1"/>
    <xf numFmtId="0" fontId="2" fillId="0" borderId="0" xfId="0" applyFont="1" applyAlignment="1">
      <alignment horizontal="right"/>
    </xf>
    <xf numFmtId="44" fontId="0" fillId="0" borderId="0" xfId="1" applyFont="1" applyFill="1"/>
    <xf numFmtId="0" fontId="0" fillId="0" borderId="0" xfId="0" applyBorder="1"/>
    <xf numFmtId="44" fontId="0" fillId="2" borderId="4" xfId="1" applyFont="1" applyFill="1" applyBorder="1" applyAlignment="1">
      <alignment horizontal="center"/>
    </xf>
    <xf numFmtId="44" fontId="0" fillId="2" borderId="4" xfId="1" applyFont="1" applyFill="1" applyBorder="1"/>
    <xf numFmtId="44" fontId="0" fillId="0" borderId="0" xfId="0" applyNumberFormat="1" applyFill="1" applyBorder="1"/>
    <xf numFmtId="44" fontId="0" fillId="0" borderId="0" xfId="0" applyNumberFormat="1" applyBorder="1"/>
    <xf numFmtId="0" fontId="2" fillId="0" borderId="1" xfId="0" applyFont="1" applyBorder="1" applyAlignment="1">
      <alignment horizontal="center" wrapText="1"/>
    </xf>
    <xf numFmtId="44" fontId="0" fillId="0" borderId="0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Border="1"/>
    <xf numFmtId="0" fontId="7" fillId="0" borderId="7" xfId="0" applyFont="1" applyBorder="1" applyAlignment="1">
      <alignment horizontal="center"/>
    </xf>
    <xf numFmtId="0" fontId="7" fillId="0" borderId="7" xfId="0" applyFont="1" applyBorder="1"/>
    <xf numFmtId="44" fontId="6" fillId="2" borderId="4" xfId="1" applyFont="1" applyFill="1" applyBorder="1" applyAlignment="1">
      <alignment horizontal="center"/>
    </xf>
    <xf numFmtId="44" fontId="6" fillId="2" borderId="4" xfId="1" applyFont="1" applyFill="1" applyBorder="1"/>
    <xf numFmtId="44" fontId="6" fillId="0" borderId="0" xfId="1" applyFont="1" applyFill="1"/>
    <xf numFmtId="44" fontId="6" fillId="0" borderId="0" xfId="1" applyFont="1" applyFill="1" applyBorder="1"/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2" borderId="6" xfId="0" applyFont="1" applyFill="1" applyBorder="1" applyAlignment="1">
      <alignment horizontal="center"/>
    </xf>
    <xf numFmtId="44" fontId="6" fillId="0" borderId="0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44" fontId="6" fillId="0" borderId="0" xfId="0" applyNumberFormat="1" applyFont="1" applyBorder="1" applyAlignment="1">
      <alignment horizontal="center"/>
    </xf>
    <xf numFmtId="44" fontId="6" fillId="3" borderId="4" xfId="0" applyNumberFormat="1" applyFont="1" applyFill="1" applyBorder="1" applyAlignment="1">
      <alignment horizontal="center"/>
    </xf>
    <xf numFmtId="44" fontId="6" fillId="3" borderId="1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4" fontId="6" fillId="3" borderId="3" xfId="0" applyNumberFormat="1" applyFont="1" applyFill="1" applyBorder="1" applyAlignment="1">
      <alignment horizontal="center"/>
    </xf>
    <xf numFmtId="44" fontId="6" fillId="3" borderId="6" xfId="0" applyNumberFormat="1" applyFont="1" applyFill="1" applyBorder="1" applyAlignment="1">
      <alignment horizontal="center"/>
    </xf>
    <xf numFmtId="44" fontId="6" fillId="0" borderId="0" xfId="0" applyNumberFormat="1" applyFont="1"/>
    <xf numFmtId="0" fontId="6" fillId="0" borderId="0" xfId="0" applyFont="1" applyAlignment="1"/>
    <xf numFmtId="44" fontId="0" fillId="0" borderId="0" xfId="1" applyFont="1" applyFill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0" fillId="0" borderId="0" xfId="0" applyFill="1"/>
    <xf numFmtId="44" fontId="0" fillId="0" borderId="0" xfId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Border="1"/>
    <xf numFmtId="0" fontId="4" fillId="0" borderId="0" xfId="0" applyFont="1" applyFill="1"/>
    <xf numFmtId="44" fontId="4" fillId="0" borderId="0" xfId="1" applyFont="1" applyFill="1" applyBorder="1" applyAlignment="1">
      <alignment horizontal="center"/>
    </xf>
    <xf numFmtId="44" fontId="4" fillId="0" borderId="0" xfId="1" applyFont="1" applyFill="1" applyBorder="1"/>
    <xf numFmtId="0" fontId="8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44" fontId="4" fillId="0" borderId="0" xfId="0" applyNumberFormat="1" applyFont="1" applyFill="1" applyBorder="1" applyAlignment="1">
      <alignment horizontal="center"/>
    </xf>
    <xf numFmtId="44" fontId="4" fillId="0" borderId="0" xfId="0" applyNumberFormat="1" applyFont="1" applyFill="1" applyBorder="1"/>
    <xf numFmtId="44" fontId="4" fillId="0" borderId="0" xfId="0" applyNumberFormat="1" applyFont="1" applyBorder="1"/>
    <xf numFmtId="0" fontId="2" fillId="0" borderId="0" xfId="0" applyFont="1" applyFill="1" applyBorder="1" applyAlignment="1">
      <alignment horizontal="center" wrapText="1"/>
    </xf>
    <xf numFmtId="44" fontId="7" fillId="0" borderId="0" xfId="0" applyNumberFormat="1" applyFont="1" applyFill="1" applyBorder="1"/>
    <xf numFmtId="0" fontId="3" fillId="0" borderId="0" xfId="0" applyFont="1" applyAlignment="1">
      <alignment vertical="center" wrapText="1"/>
    </xf>
    <xf numFmtId="0" fontId="4" fillId="0" borderId="9" xfId="0" applyFont="1" applyBorder="1" applyAlignment="1"/>
    <xf numFmtId="0" fontId="4" fillId="0" borderId="0" xfId="0" applyFont="1" applyBorder="1" applyAlignment="1"/>
    <xf numFmtId="0" fontId="2" fillId="0" borderId="7" xfId="0" applyFont="1" applyBorder="1" applyAlignment="1">
      <alignment horizontal="center" wrapText="1"/>
    </xf>
    <xf numFmtId="44" fontId="7" fillId="4" borderId="5" xfId="0" applyNumberFormat="1" applyFont="1" applyFill="1" applyBorder="1" applyAlignment="1">
      <alignment horizontal="center"/>
    </xf>
    <xf numFmtId="44" fontId="7" fillId="5" borderId="8" xfId="0" applyNumberFormat="1" applyFont="1" applyFill="1" applyBorder="1" applyAlignment="1">
      <alignment horizontal="center"/>
    </xf>
    <xf numFmtId="44" fontId="7" fillId="6" borderId="3" xfId="0" applyNumberFormat="1" applyFont="1" applyFill="1" applyBorder="1"/>
    <xf numFmtId="44" fontId="7" fillId="7" borderId="6" xfId="0" applyNumberFormat="1" applyFont="1" applyFill="1" applyBorder="1"/>
    <xf numFmtId="0" fontId="4" fillId="0" borderId="0" xfId="0" applyFont="1" applyFill="1" applyAlignment="1">
      <alignment horizontal="left"/>
    </xf>
    <xf numFmtId="0" fontId="5" fillId="6" borderId="0" xfId="0" applyFont="1" applyFill="1" applyAlignment="1"/>
    <xf numFmtId="0" fontId="0" fillId="6" borderId="0" xfId="0" applyFill="1"/>
    <xf numFmtId="0" fontId="5" fillId="7" borderId="0" xfId="0" applyFont="1" applyFill="1" applyAlignment="1"/>
    <xf numFmtId="0" fontId="0" fillId="7" borderId="0" xfId="0" applyFill="1"/>
    <xf numFmtId="0" fontId="4" fillId="4" borderId="0" xfId="0" applyFont="1" applyFill="1" applyAlignment="1"/>
    <xf numFmtId="0" fontId="4" fillId="0" borderId="0" xfId="0" applyFont="1" applyFill="1" applyAlignment="1"/>
    <xf numFmtId="0" fontId="4" fillId="5" borderId="0" xfId="0" applyFont="1" applyFill="1" applyAlignment="1"/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4" fillId="0" borderId="9" xfId="0" applyFont="1" applyBorder="1" applyAlignment="1">
      <alignment horizontal="center"/>
    </xf>
    <xf numFmtId="0" fontId="8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66FF"/>
      <color rgb="FF3399FF"/>
      <color rgb="FFFFFF99"/>
      <color rgb="FF66CCFF"/>
      <color rgb="FF6699FF"/>
      <color rgb="FFFFFF00"/>
      <color rgb="FF0066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workbookViewId="0">
      <selection activeCell="B23" sqref="B22:B23"/>
    </sheetView>
  </sheetViews>
  <sheetFormatPr defaultRowHeight="15.75" x14ac:dyDescent="0.25"/>
  <cols>
    <col min="1" max="1" width="14.140625" style="16" customWidth="1"/>
    <col min="2" max="2" width="11.85546875" style="16" customWidth="1"/>
    <col min="3" max="3" width="15.140625" style="16" customWidth="1"/>
    <col min="4" max="4" width="11.28515625" style="16" customWidth="1"/>
    <col min="5" max="5" width="11.5703125" style="16" bestFit="1" customWidth="1"/>
    <col min="6" max="6" width="11.28515625" style="16" customWidth="1"/>
    <col min="7" max="7" width="11" style="16" customWidth="1"/>
    <col min="8" max="8" width="11.140625" style="16" customWidth="1"/>
    <col min="9" max="9" width="9.42578125" style="16" customWidth="1"/>
    <col min="10" max="10" width="10.5703125" style="16" customWidth="1"/>
    <col min="11" max="11" width="12.5703125" style="16" customWidth="1"/>
    <col min="12" max="12" width="15.28515625" style="16" customWidth="1"/>
    <col min="13" max="13" width="12.140625" style="16" customWidth="1"/>
    <col min="14" max="14" width="13.28515625" style="16" customWidth="1"/>
    <col min="15" max="16384" width="9.140625" style="16"/>
  </cols>
  <sheetData>
    <row r="1" spans="1:14" ht="16.5" thickBot="1" x14ac:dyDescent="0.3">
      <c r="A1" s="16" t="s">
        <v>15</v>
      </c>
      <c r="C1" s="17" t="s">
        <v>16</v>
      </c>
    </row>
    <row r="2" spans="1:14" ht="16.5" thickBot="1" x14ac:dyDescent="0.3">
      <c r="A2" s="18" t="s">
        <v>0</v>
      </c>
      <c r="C2" s="19" t="s">
        <v>1</v>
      </c>
    </row>
    <row r="3" spans="1:14" ht="17.25" thickTop="1" thickBot="1" x14ac:dyDescent="0.3">
      <c r="A3" s="20">
        <v>18</v>
      </c>
      <c r="C3" s="21">
        <v>13</v>
      </c>
    </row>
    <row r="4" spans="1:14" ht="16.5" thickBot="1" x14ac:dyDescent="0.3">
      <c r="A4" s="22"/>
      <c r="C4" s="23"/>
    </row>
    <row r="5" spans="1:14" ht="132.75" customHeight="1" thickBot="1" x14ac:dyDescent="0.3">
      <c r="A5" s="25" t="s">
        <v>12</v>
      </c>
      <c r="B5" s="26" t="s">
        <v>2</v>
      </c>
      <c r="C5" s="24" t="s">
        <v>13</v>
      </c>
      <c r="D5" s="26" t="s">
        <v>2</v>
      </c>
      <c r="E5" s="26" t="s">
        <v>17</v>
      </c>
      <c r="F5" s="26" t="s">
        <v>4</v>
      </c>
      <c r="G5" s="26" t="s">
        <v>5</v>
      </c>
      <c r="H5" s="26" t="s">
        <v>6</v>
      </c>
      <c r="I5" s="24" t="s">
        <v>7</v>
      </c>
      <c r="J5" s="24" t="s">
        <v>8</v>
      </c>
      <c r="K5" s="24" t="s">
        <v>18</v>
      </c>
      <c r="L5" s="24" t="s">
        <v>19</v>
      </c>
      <c r="M5" s="24" t="s">
        <v>9</v>
      </c>
      <c r="N5" s="24" t="s">
        <v>10</v>
      </c>
    </row>
    <row r="6" spans="1:14" ht="16.5" thickBot="1" x14ac:dyDescent="0.3">
      <c r="A6" s="27">
        <v>82.5</v>
      </c>
      <c r="B6" s="28">
        <f>A3*A6</f>
        <v>1485</v>
      </c>
      <c r="C6" s="29">
        <v>5</v>
      </c>
      <c r="D6" s="28">
        <f>C3*C6</f>
        <v>65</v>
      </c>
      <c r="E6" s="28">
        <f>D6+B6</f>
        <v>1550</v>
      </c>
      <c r="F6" s="30">
        <f>C6+A6</f>
        <v>87.5</v>
      </c>
      <c r="G6" s="31">
        <f>E6/F6</f>
        <v>17.714285714285715</v>
      </c>
      <c r="H6" s="31">
        <f>G6/2</f>
        <v>8.8571428571428577</v>
      </c>
      <c r="I6" s="32">
        <f>A3+H6</f>
        <v>26.857142857142858</v>
      </c>
      <c r="J6" s="33">
        <f>C3+H6</f>
        <v>21.857142857142858</v>
      </c>
      <c r="K6" s="34">
        <v>2.5</v>
      </c>
      <c r="L6" s="27">
        <v>5</v>
      </c>
      <c r="M6" s="35">
        <f>I6*K6</f>
        <v>67.142857142857139</v>
      </c>
      <c r="N6" s="36">
        <f>J6*L6</f>
        <v>109.28571428571429</v>
      </c>
    </row>
    <row r="9" spans="1:14" x14ac:dyDescent="0.25">
      <c r="A9" s="74"/>
      <c r="B9" s="74"/>
      <c r="C9" s="74"/>
      <c r="D9" s="74"/>
      <c r="E9" s="74"/>
      <c r="F9" s="38"/>
      <c r="G9" s="38"/>
      <c r="H9" s="38"/>
      <c r="M9" s="37"/>
      <c r="N9" s="37"/>
    </row>
    <row r="10" spans="1:14" x14ac:dyDescent="0.25">
      <c r="H10" s="16" t="s">
        <v>11</v>
      </c>
    </row>
  </sheetData>
  <mergeCells count="1">
    <mergeCell ref="A9:E9"/>
  </mergeCells>
  <pageMargins left="0" right="0" top="0.75" bottom="0.75" header="0.3" footer="0.3"/>
  <pageSetup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view="pageBreakPreview" zoomScale="60" zoomScaleNormal="100" workbookViewId="0">
      <selection activeCell="U12" sqref="U12"/>
    </sheetView>
  </sheetViews>
  <sheetFormatPr defaultRowHeight="15" x14ac:dyDescent="0.25"/>
  <cols>
    <col min="1" max="1" width="17.28515625" customWidth="1"/>
    <col min="2" max="2" width="23.28515625" customWidth="1"/>
    <col min="3" max="3" width="24.28515625" customWidth="1"/>
    <col min="4" max="4" width="3.28515625" customWidth="1"/>
    <col min="5" max="5" width="12" customWidth="1"/>
    <col min="6" max="6" width="12.85546875" customWidth="1"/>
    <col min="7" max="7" width="15.28515625" style="42" hidden="1" customWidth="1"/>
    <col min="8" max="8" width="15" hidden="1" customWidth="1"/>
    <col min="9" max="9" width="16.28515625" hidden="1" customWidth="1"/>
    <col min="10" max="10" width="14.28515625" hidden="1" customWidth="1"/>
    <col min="11" max="11" width="14.42578125" hidden="1" customWidth="1"/>
    <col min="12" max="12" width="1.85546875" hidden="1" customWidth="1"/>
    <col min="13" max="13" width="16.7109375" customWidth="1"/>
    <col min="14" max="14" width="13.85546875" customWidth="1"/>
    <col min="15" max="15" width="13.28515625" customWidth="1"/>
  </cols>
  <sheetData>
    <row r="1" spans="1:14" ht="44.25" customHeight="1" x14ac:dyDescent="0.25">
      <c r="A1" s="75" t="s">
        <v>20</v>
      </c>
      <c r="B1" s="75"/>
      <c r="C1" s="75"/>
      <c r="D1" s="75"/>
      <c r="E1" s="75"/>
      <c r="F1" s="75"/>
      <c r="G1" s="58"/>
      <c r="H1" s="58"/>
      <c r="I1" s="58"/>
      <c r="J1" s="58"/>
      <c r="K1" s="58"/>
      <c r="L1" s="58"/>
      <c r="M1" s="58"/>
      <c r="N1" s="58"/>
    </row>
    <row r="2" spans="1:14" s="14" customFormat="1" ht="51" customHeight="1" thickBot="1" x14ac:dyDescent="0.35">
      <c r="A2" s="46" t="s">
        <v>14</v>
      </c>
      <c r="B2" s="76"/>
      <c r="C2" s="76"/>
      <c r="D2" s="59"/>
      <c r="E2" s="41" t="s">
        <v>21</v>
      </c>
      <c r="F2" s="59"/>
      <c r="G2" s="59"/>
      <c r="H2" s="59"/>
      <c r="I2" s="59"/>
      <c r="J2" s="59"/>
      <c r="K2" s="59"/>
      <c r="L2" s="59"/>
      <c r="M2" s="60"/>
      <c r="N2" s="60"/>
    </row>
    <row r="3" spans="1:14" x14ac:dyDescent="0.25">
      <c r="A3" s="40"/>
    </row>
    <row r="4" spans="1:14" s="14" customFormat="1" ht="18.75" x14ac:dyDescent="0.3">
      <c r="A4" s="47" t="s">
        <v>22</v>
      </c>
      <c r="G4" s="48"/>
    </row>
    <row r="5" spans="1:14" ht="15.75" thickBot="1" x14ac:dyDescent="0.3">
      <c r="A5" s="40"/>
    </row>
    <row r="6" spans="1:14" ht="36" customHeight="1" thickBot="1" x14ac:dyDescent="0.3">
      <c r="A6" s="4"/>
      <c r="B6" s="61" t="s">
        <v>26</v>
      </c>
      <c r="C6" s="61" t="s">
        <v>27</v>
      </c>
    </row>
    <row r="7" spans="1:14" ht="29.25" customHeight="1" thickTop="1" thickBot="1" x14ac:dyDescent="0.3">
      <c r="B7" s="5">
        <v>18</v>
      </c>
      <c r="C7" s="6">
        <v>13</v>
      </c>
    </row>
    <row r="8" spans="1:14" ht="18" customHeight="1" x14ac:dyDescent="0.25">
      <c r="A8" s="42"/>
      <c r="B8" s="43"/>
      <c r="C8" s="39"/>
    </row>
    <row r="9" spans="1:14" s="14" customFormat="1" ht="29.25" customHeight="1" x14ac:dyDescent="0.3">
      <c r="A9" s="48" t="s">
        <v>32</v>
      </c>
      <c r="B9" s="49"/>
      <c r="C9" s="50"/>
      <c r="G9" s="48"/>
    </row>
    <row r="10" spans="1:14" ht="15.75" thickBot="1" x14ac:dyDescent="0.3">
      <c r="B10" s="3"/>
      <c r="C10" s="39"/>
    </row>
    <row r="11" spans="1:14" ht="45.75" thickBot="1" x14ac:dyDescent="0.3">
      <c r="B11" s="9" t="s">
        <v>28</v>
      </c>
      <c r="C11" s="9" t="s">
        <v>29</v>
      </c>
      <c r="E11" s="9" t="s">
        <v>38</v>
      </c>
      <c r="F11" s="9" t="s">
        <v>39</v>
      </c>
      <c r="G11" s="56" t="s">
        <v>23</v>
      </c>
      <c r="H11" s="40" t="s">
        <v>24</v>
      </c>
      <c r="I11" s="40" t="s">
        <v>3</v>
      </c>
      <c r="J11" s="40" t="s">
        <v>4</v>
      </c>
      <c r="K11" s="40" t="s">
        <v>5</v>
      </c>
      <c r="L11" s="40" t="s">
        <v>6</v>
      </c>
    </row>
    <row r="12" spans="1:14" ht="38.25" customHeight="1" thickBot="1" x14ac:dyDescent="0.3">
      <c r="A12" s="2"/>
      <c r="B12" s="12">
        <v>82.5</v>
      </c>
      <c r="C12" s="12">
        <v>5</v>
      </c>
      <c r="E12" s="62">
        <f>(B7+L12)/1.5</f>
        <v>17.904761904761905</v>
      </c>
      <c r="F12" s="63">
        <f>(C7+L12)/1.5</f>
        <v>14.571428571428571</v>
      </c>
      <c r="G12" s="28">
        <f>B7*B12</f>
        <v>1485</v>
      </c>
      <c r="H12" s="7">
        <f>C7*C12</f>
        <v>65</v>
      </c>
      <c r="I12" s="7">
        <f>H12+G12</f>
        <v>1550</v>
      </c>
      <c r="J12" s="4">
        <f>C12+B12</f>
        <v>87.5</v>
      </c>
      <c r="K12" s="8">
        <f>I12/J12</f>
        <v>17.714285714285715</v>
      </c>
      <c r="L12" s="8">
        <f>K12/2</f>
        <v>8.8571428571428577</v>
      </c>
    </row>
    <row r="13" spans="1:14" ht="12.75" customHeight="1" x14ac:dyDescent="0.25">
      <c r="A13" s="2"/>
      <c r="B13" s="45"/>
      <c r="C13" s="45"/>
      <c r="E13" s="10"/>
      <c r="F13" s="10"/>
      <c r="G13" s="10"/>
      <c r="H13" s="7"/>
      <c r="I13" s="7"/>
      <c r="J13" s="4"/>
      <c r="K13" s="8"/>
      <c r="L13" s="8"/>
    </row>
    <row r="14" spans="1:14" s="14" customFormat="1" ht="27.75" customHeight="1" x14ac:dyDescent="0.3">
      <c r="A14" s="51" t="s">
        <v>33</v>
      </c>
      <c r="B14" s="52"/>
      <c r="C14" s="52"/>
      <c r="E14" s="53"/>
      <c r="F14" s="53"/>
      <c r="G14" s="53"/>
      <c r="H14" s="54"/>
      <c r="I14" s="54"/>
      <c r="J14" s="47"/>
      <c r="K14" s="55"/>
      <c r="L14" s="55"/>
    </row>
    <row r="15" spans="1:14" ht="15.75" thickBot="1" x14ac:dyDescent="0.3"/>
    <row r="16" spans="1:14" ht="36" customHeight="1" thickBot="1" x14ac:dyDescent="0.3">
      <c r="B16" s="9" t="s">
        <v>30</v>
      </c>
      <c r="C16" s="9" t="s">
        <v>31</v>
      </c>
      <c r="E16" s="9" t="s">
        <v>34</v>
      </c>
      <c r="F16" s="9" t="s">
        <v>35</v>
      </c>
      <c r="G16" s="56"/>
      <c r="N16" s="1"/>
    </row>
    <row r="17" spans="1:15" ht="39.75" customHeight="1" thickBot="1" x14ac:dyDescent="0.3">
      <c r="B17" s="13">
        <v>2.5</v>
      </c>
      <c r="C17" s="11">
        <v>5</v>
      </c>
      <c r="D17" s="1"/>
      <c r="E17" s="64">
        <f>(E12*1.5)*B17</f>
        <v>67.142857142857139</v>
      </c>
      <c r="F17" s="65">
        <f>(F12*1.5)*C17</f>
        <v>109.28571428571429</v>
      </c>
      <c r="G17" s="57"/>
      <c r="N17" s="1"/>
      <c r="O17" s="1"/>
    </row>
    <row r="18" spans="1:15" x14ac:dyDescent="0.25">
      <c r="J18" t="s">
        <v>11</v>
      </c>
    </row>
    <row r="19" spans="1:15" ht="18.75" x14ac:dyDescent="0.3">
      <c r="A19" s="14" t="s">
        <v>37</v>
      </c>
    </row>
    <row r="21" spans="1:15" ht="18.75" x14ac:dyDescent="0.3">
      <c r="B21" s="71" t="s">
        <v>40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2"/>
      <c r="N21" s="44"/>
    </row>
    <row r="22" spans="1:15" ht="18.75" x14ac:dyDescent="0.3">
      <c r="B22" s="14"/>
      <c r="N22" s="44"/>
    </row>
    <row r="23" spans="1:15" ht="18.75" x14ac:dyDescent="0.3">
      <c r="B23" s="73" t="s">
        <v>41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2"/>
      <c r="N23" s="10"/>
    </row>
    <row r="24" spans="1:15" s="42" customFormat="1" ht="18.75" x14ac:dyDescent="0.3">
      <c r="B24" s="66"/>
      <c r="C24" s="66"/>
      <c r="D24" s="66"/>
      <c r="E24" s="66"/>
      <c r="F24" s="66"/>
      <c r="N24" s="10"/>
    </row>
    <row r="25" spans="1:15" s="42" customFormat="1" ht="18.75" x14ac:dyDescent="0.3">
      <c r="A25" s="48" t="s">
        <v>36</v>
      </c>
      <c r="B25" s="66"/>
      <c r="C25" s="66"/>
      <c r="D25" s="66"/>
      <c r="E25" s="66"/>
      <c r="F25" s="66"/>
      <c r="N25" s="10"/>
    </row>
    <row r="26" spans="1:15" x14ac:dyDescent="0.25">
      <c r="N26" s="4"/>
    </row>
    <row r="27" spans="1:15" ht="21" x14ac:dyDescent="0.35">
      <c r="B27" s="67" t="s">
        <v>42</v>
      </c>
      <c r="C27" s="67"/>
      <c r="D27" s="67"/>
      <c r="E27" s="67"/>
      <c r="F27" s="67"/>
      <c r="G27" s="68"/>
      <c r="H27" s="68"/>
      <c r="I27" s="68"/>
      <c r="J27" s="68"/>
      <c r="K27" s="68"/>
      <c r="L27" s="68"/>
      <c r="M27" s="42"/>
    </row>
    <row r="28" spans="1:15" ht="21" x14ac:dyDescent="0.35">
      <c r="B28" s="15"/>
    </row>
    <row r="29" spans="1:15" ht="21" x14ac:dyDescent="0.35">
      <c r="B29" s="69" t="s">
        <v>43</v>
      </c>
      <c r="C29" s="69"/>
      <c r="D29" s="69"/>
      <c r="E29" s="69"/>
      <c r="F29" s="69"/>
      <c r="G29" s="70"/>
      <c r="H29" s="70"/>
      <c r="I29" s="70"/>
      <c r="J29" s="70"/>
      <c r="K29" s="70"/>
      <c r="L29" s="70"/>
      <c r="M29" s="42"/>
    </row>
    <row r="30" spans="1:15" ht="21" x14ac:dyDescent="0.35">
      <c r="B30" s="15"/>
    </row>
    <row r="31" spans="1:15" ht="18.75" x14ac:dyDescent="0.3">
      <c r="B31" s="77" t="s">
        <v>25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</row>
  </sheetData>
  <mergeCells count="3">
    <mergeCell ref="A1:F1"/>
    <mergeCell ref="B2:C2"/>
    <mergeCell ref="B31:M31"/>
  </mergeCells>
  <pageMargins left="0.5" right="0" top="0.5" bottom="0.25" header="0.3" footer="0.3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FULL SHEET</vt:lpstr>
      <vt:lpstr>WORKSHEET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R. Merrow</dc:creator>
  <cp:lastModifiedBy>Diana Noguez</cp:lastModifiedBy>
  <cp:lastPrinted>2016-05-16T22:33:03Z</cp:lastPrinted>
  <dcterms:created xsi:type="dcterms:W3CDTF">2016-05-10T17:27:58Z</dcterms:created>
  <dcterms:modified xsi:type="dcterms:W3CDTF">2020-03-16T18:53:14Z</dcterms:modified>
</cp:coreProperties>
</file>